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4240" windowHeight="12015"/>
  </bookViews>
  <sheets>
    <sheet name="Приложение № 2" sheetId="2" r:id="rId1"/>
  </sheets>
  <definedNames>
    <definedName name="_xlnm.Print_Titles" localSheetId="0">'Приложение № 2'!$6:$7</definedName>
  </definedNames>
  <calcPr calcId="145621" fullPrecision="0"/>
</workbook>
</file>

<file path=xl/calcChain.xml><?xml version="1.0" encoding="utf-8"?>
<calcChain xmlns="http://schemas.openxmlformats.org/spreadsheetml/2006/main">
  <c r="E10" i="2" l="1"/>
  <c r="E9" i="2"/>
  <c r="E8" i="2" s="1"/>
  <c r="H8" i="2"/>
  <c r="K8" i="2"/>
  <c r="D8" i="2"/>
  <c r="R10" i="2"/>
  <c r="R9" i="2" l="1"/>
  <c r="R11" i="2"/>
  <c r="F8" i="2"/>
  <c r="G8" i="2"/>
  <c r="I8" i="2"/>
  <c r="J8" i="2"/>
  <c r="L8" i="2"/>
  <c r="M8" i="2"/>
  <c r="N8" i="2"/>
  <c r="O8" i="2"/>
  <c r="P8" i="2"/>
  <c r="E12" i="2" l="1"/>
  <c r="F12" i="2"/>
  <c r="G12" i="2"/>
  <c r="H12" i="2"/>
  <c r="I12" i="2"/>
  <c r="J12" i="2"/>
  <c r="K12" i="2"/>
  <c r="L12" i="2"/>
  <c r="M12" i="2"/>
  <c r="N12" i="2"/>
  <c r="O12" i="2"/>
  <c r="P12" i="2"/>
  <c r="D12" i="2"/>
  <c r="R12" i="2" l="1"/>
  <c r="R8" i="2" l="1"/>
</calcChain>
</file>

<file path=xl/sharedStrings.xml><?xml version="1.0" encoding="utf-8"?>
<sst xmlns="http://schemas.openxmlformats.org/spreadsheetml/2006/main" count="34" uniqueCount="30">
  <si>
    <t>Наименование работы</t>
  </si>
  <si>
    <t>№ п/п</t>
  </si>
  <si>
    <t>1.1.</t>
  </si>
  <si>
    <t>1.</t>
  </si>
  <si>
    <t>1.2.</t>
  </si>
  <si>
    <t>ИТОГО:</t>
  </si>
  <si>
    <t>__________________</t>
  </si>
  <si>
    <t>Объем работы</t>
  </si>
  <si>
    <t>Х</t>
  </si>
  <si>
    <t>Затраты на оплату труда персонала, принимающего непосредственное участие в выполнении работы (тыс. рублей)</t>
  </si>
  <si>
    <t>Начисления на выплаты по оплате труда персонала, принимающего непосредственное участие в выполнении работы (тыс. рублей)</t>
  </si>
  <si>
    <t>Затраты на оплату труда работников учреждения, которые не принимают непосредственного участия в выполнении работы (административно-управленческого, административно-хозяйственного, вспомогательного и иного персонала, не принимающего непосредственное участие в выполнении работы) (тыс. рублей)</t>
  </si>
  <si>
    <t>Начисления на выплаты по оплате труда работников учреждения, которые не принимают непосредственного участия в выполнении работы (административно-управленческого, административно-хозяйственного, вспомогательного и иного персонала, не принимающего непосредственное участие в выполнении работы) (тыс. рублей)</t>
  </si>
  <si>
    <t>Затраты на приобретение материальных запасов (тыс. рублей)</t>
  </si>
  <si>
    <t>Затраты на горюче-смазочные материалы (тыс. рублей)</t>
  </si>
  <si>
    <t>Иные затраты (тыс. рублей)</t>
  </si>
  <si>
    <t>Затраты на коммунальные услуги (тыс. рублей)</t>
  </si>
  <si>
    <t>Затраты на содержание объектов недвижимого имущества, закрепленного за учреждением на праве оперативного управления или приобретенного учреждением за счет средств, выделенных ему учредителем на приобретение такого имущества, а также недвижимого имущества, находящегося у учреждения на основании договора аренды или безвозмездного пользования, эксплуатируемого в процессе выполнения работы (тыс. рублей)</t>
  </si>
  <si>
    <t>Затраты на содержание объектов особо ценного движимого имущества, закрепленного за учреждением или приобретенного учреждением за счет средств, выделенных ему учредителем на приобретение такого имущества (тыс. рублей)</t>
  </si>
  <si>
    <t>Затраты на приобретение услуг связи (тыс. рублей)</t>
  </si>
  <si>
    <t>Затраты на приобретение транспортных услуг (тыс. рублей)</t>
  </si>
  <si>
    <t>Прочие затраты на общехозяйственные нужды (тыс. рублей)</t>
  </si>
  <si>
    <t>Затраты на уплату налогов, в качестве объекта налогообложения по которым признается имущество учреждения (тыс. рублей)</t>
  </si>
  <si>
    <t>Итого затрат на выполнение работы (тыс. рублей)</t>
  </si>
  <si>
    <t>Сопровождение деятельности аттестационных комиссий</t>
  </si>
  <si>
    <t>Сбор и обработка статистической информации</t>
  </si>
  <si>
    <t xml:space="preserve"> Значения нормативных затрат на выполнение работ, а также затрат на уплату налогов, в качестве объекта налогообложения по которым признается имущество федерального бюджетного учреждения
"Учебно-методический кабинет" Федеральной службы по экологическому, технологическому и атомному надзору, на 2019 год</t>
  </si>
  <si>
    <t>1.3.</t>
  </si>
  <si>
    <t>Разработка и актуализация экзаменационных билетов (тестов) (950 шт. по заявке 10 Управления)</t>
  </si>
  <si>
    <t>Разработка и актуализация экзаменационных билетов (тестов) (2500 шт. по заявке 11 Управления)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</si>
</sst>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textRotation="90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top" wrapText="1"/>
    </xf>
    <xf numFmtId="164" fontId="1" fillId="0" borderId="0" xfId="0" applyNumberFormat="1" applyFont="1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1"/>
  <sheetViews>
    <sheetView tabSelected="1" topLeftCell="A4" zoomScaleNormal="100" workbookViewId="0">
      <selection activeCell="B6" sqref="B6"/>
    </sheetView>
  </sheetViews>
  <sheetFormatPr defaultRowHeight="15.75" x14ac:dyDescent="0.25"/>
  <cols>
    <col min="1" max="1" width="6.85546875" style="1" bestFit="1" customWidth="1"/>
    <col min="2" max="2" width="36.85546875" style="1" customWidth="1"/>
    <col min="3" max="3" width="8.7109375" style="1" customWidth="1"/>
    <col min="4" max="4" width="14.85546875" style="2" bestFit="1" customWidth="1"/>
    <col min="5" max="5" width="13.7109375" style="2" bestFit="1" customWidth="1"/>
    <col min="6" max="7" width="16.28515625" style="2" bestFit="1" customWidth="1"/>
    <col min="8" max="11" width="10.7109375" style="2" customWidth="1"/>
    <col min="12" max="12" width="22.42578125" style="2" bestFit="1" customWidth="1"/>
    <col min="13" max="13" width="15.85546875" style="2" bestFit="1" customWidth="1"/>
    <col min="14" max="17" width="10.7109375" style="2" customWidth="1"/>
    <col min="18" max="18" width="12.140625" style="2" customWidth="1"/>
    <col min="19" max="16384" width="9.140625" style="1"/>
  </cols>
  <sheetData>
    <row r="1" spans="1:18" x14ac:dyDescent="0.25">
      <c r="A1" s="17"/>
      <c r="B1" s="17"/>
      <c r="C1" s="17"/>
      <c r="D1" s="17"/>
      <c r="E1" s="17"/>
    </row>
    <row r="2" spans="1:18" x14ac:dyDescent="0.25">
      <c r="A2" s="13"/>
      <c r="B2" s="13"/>
      <c r="C2" s="13"/>
      <c r="D2" s="13"/>
      <c r="E2" s="13"/>
    </row>
    <row r="3" spans="1:18" ht="32.25" customHeight="1" x14ac:dyDescent="0.25">
      <c r="A3" s="15" t="s">
        <v>26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5" spans="1:18" x14ac:dyDescent="0.25">
      <c r="Q5" s="3"/>
      <c r="R5" s="3"/>
    </row>
    <row r="6" spans="1:18" ht="405.75" customHeight="1" x14ac:dyDescent="0.25">
      <c r="A6" s="4" t="s">
        <v>1</v>
      </c>
      <c r="B6" s="4" t="s">
        <v>0</v>
      </c>
      <c r="C6" s="6" t="s">
        <v>7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13</v>
      </c>
      <c r="I6" s="6" t="s">
        <v>14</v>
      </c>
      <c r="J6" s="6" t="s">
        <v>15</v>
      </c>
      <c r="K6" s="6" t="s">
        <v>16</v>
      </c>
      <c r="L6" s="6" t="s">
        <v>17</v>
      </c>
      <c r="M6" s="6" t="s">
        <v>18</v>
      </c>
      <c r="N6" s="6" t="s">
        <v>19</v>
      </c>
      <c r="O6" s="6" t="s">
        <v>20</v>
      </c>
      <c r="P6" s="6" t="s">
        <v>21</v>
      </c>
      <c r="Q6" s="6" t="s">
        <v>22</v>
      </c>
      <c r="R6" s="6" t="s">
        <v>23</v>
      </c>
    </row>
    <row r="7" spans="1:1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  <c r="N7" s="4">
        <v>14</v>
      </c>
      <c r="O7" s="4">
        <v>15</v>
      </c>
      <c r="P7" s="4">
        <v>16</v>
      </c>
      <c r="Q7" s="4">
        <v>17</v>
      </c>
      <c r="R7" s="4">
        <v>18</v>
      </c>
    </row>
    <row r="8" spans="1:18" ht="31.5" x14ac:dyDescent="0.25">
      <c r="A8" s="10" t="s">
        <v>3</v>
      </c>
      <c r="B8" s="5" t="s">
        <v>24</v>
      </c>
      <c r="C8" s="4">
        <v>3</v>
      </c>
      <c r="D8" s="9">
        <f>D9+D11+D10</f>
        <v>1275.5999999999999</v>
      </c>
      <c r="E8" s="9">
        <f>E9+E11+E10</f>
        <v>385.3</v>
      </c>
      <c r="F8" s="9">
        <f t="shared" ref="F8:P8" si="0">F9+F11</f>
        <v>0</v>
      </c>
      <c r="G8" s="9">
        <f t="shared" si="0"/>
        <v>0</v>
      </c>
      <c r="H8" s="9">
        <f>H9+H11+H10</f>
        <v>11</v>
      </c>
      <c r="I8" s="9">
        <f t="shared" si="0"/>
        <v>0</v>
      </c>
      <c r="J8" s="9">
        <f t="shared" si="0"/>
        <v>0</v>
      </c>
      <c r="K8" s="9">
        <f>K9+K11+K10</f>
        <v>14.8</v>
      </c>
      <c r="L8" s="9">
        <f t="shared" si="0"/>
        <v>0</v>
      </c>
      <c r="M8" s="9">
        <f t="shared" si="0"/>
        <v>0</v>
      </c>
      <c r="N8" s="9">
        <f t="shared" si="0"/>
        <v>0</v>
      </c>
      <c r="O8" s="9">
        <f t="shared" si="0"/>
        <v>0</v>
      </c>
      <c r="P8" s="9">
        <f t="shared" si="0"/>
        <v>0</v>
      </c>
      <c r="Q8" s="9" t="s">
        <v>8</v>
      </c>
      <c r="R8" s="9">
        <f>SUM(D8:P8)</f>
        <v>1686.7</v>
      </c>
    </row>
    <row r="9" spans="1:18" ht="47.25" x14ac:dyDescent="0.25">
      <c r="A9" s="10" t="s">
        <v>2</v>
      </c>
      <c r="B9" s="5" t="s">
        <v>29</v>
      </c>
      <c r="C9" s="4">
        <v>1</v>
      </c>
      <c r="D9" s="12">
        <v>379.4</v>
      </c>
      <c r="E9" s="12">
        <f>D9*0.302</f>
        <v>114.6</v>
      </c>
      <c r="F9" s="9">
        <v>0</v>
      </c>
      <c r="G9" s="9">
        <v>0</v>
      </c>
      <c r="H9" s="9">
        <v>4</v>
      </c>
      <c r="I9" s="9">
        <v>0</v>
      </c>
      <c r="J9" s="9">
        <v>0</v>
      </c>
      <c r="K9" s="9">
        <v>4.5999999999999996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 t="s">
        <v>8</v>
      </c>
      <c r="R9" s="9">
        <f t="shared" ref="R9:R11" si="1">SUM(D9:P9)</f>
        <v>502.6</v>
      </c>
    </row>
    <row r="10" spans="1:18" ht="47.25" x14ac:dyDescent="0.25">
      <c r="A10" s="10" t="s">
        <v>4</v>
      </c>
      <c r="B10" s="5" t="s">
        <v>28</v>
      </c>
      <c r="C10" s="4">
        <v>1</v>
      </c>
      <c r="D10" s="12">
        <v>138.1</v>
      </c>
      <c r="E10" s="12">
        <f>D10*0.302</f>
        <v>41.7</v>
      </c>
      <c r="F10" s="9">
        <v>0</v>
      </c>
      <c r="G10" s="9">
        <v>0</v>
      </c>
      <c r="H10" s="9">
        <v>1.5</v>
      </c>
      <c r="I10" s="9">
        <v>0</v>
      </c>
      <c r="J10" s="9">
        <v>0</v>
      </c>
      <c r="K10" s="9">
        <v>1.6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 t="s">
        <v>8</v>
      </c>
      <c r="R10" s="9">
        <f t="shared" si="1"/>
        <v>182.9</v>
      </c>
    </row>
    <row r="11" spans="1:18" ht="31.5" x14ac:dyDescent="0.25">
      <c r="A11" s="10" t="s">
        <v>27</v>
      </c>
      <c r="B11" s="5" t="s">
        <v>25</v>
      </c>
      <c r="C11" s="4">
        <v>1</v>
      </c>
      <c r="D11" s="12">
        <v>758.1</v>
      </c>
      <c r="E11" s="12">
        <v>229</v>
      </c>
      <c r="F11" s="9">
        <v>0</v>
      </c>
      <c r="G11" s="9">
        <v>0</v>
      </c>
      <c r="H11" s="9">
        <v>5.5</v>
      </c>
      <c r="I11" s="9">
        <v>0</v>
      </c>
      <c r="J11" s="9">
        <v>0</v>
      </c>
      <c r="K11" s="9">
        <v>8.6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 t="s">
        <v>8</v>
      </c>
      <c r="R11" s="9">
        <f t="shared" si="1"/>
        <v>1001.2</v>
      </c>
    </row>
    <row r="12" spans="1:18" ht="15.75" customHeight="1" x14ac:dyDescent="0.25">
      <c r="A12" s="16" t="s">
        <v>5</v>
      </c>
      <c r="B12" s="16"/>
      <c r="C12" s="4" t="s">
        <v>8</v>
      </c>
      <c r="D12" s="9">
        <f>SUM(D8)</f>
        <v>1275.5999999999999</v>
      </c>
      <c r="E12" s="9">
        <f t="shared" ref="E12:P12" si="2">SUM(E8)</f>
        <v>385.3</v>
      </c>
      <c r="F12" s="9">
        <f t="shared" si="2"/>
        <v>0</v>
      </c>
      <c r="G12" s="9">
        <f t="shared" si="2"/>
        <v>0</v>
      </c>
      <c r="H12" s="9">
        <f t="shared" si="2"/>
        <v>11</v>
      </c>
      <c r="I12" s="9">
        <f t="shared" si="2"/>
        <v>0</v>
      </c>
      <c r="J12" s="9">
        <f t="shared" si="2"/>
        <v>0</v>
      </c>
      <c r="K12" s="9">
        <f t="shared" si="2"/>
        <v>14.8</v>
      </c>
      <c r="L12" s="9">
        <f t="shared" si="2"/>
        <v>0</v>
      </c>
      <c r="M12" s="9">
        <f t="shared" si="2"/>
        <v>0</v>
      </c>
      <c r="N12" s="9">
        <f t="shared" si="2"/>
        <v>0</v>
      </c>
      <c r="O12" s="9">
        <f t="shared" si="2"/>
        <v>0</v>
      </c>
      <c r="P12" s="9">
        <f t="shared" si="2"/>
        <v>0</v>
      </c>
      <c r="Q12" s="9">
        <v>2.8</v>
      </c>
      <c r="R12" s="9">
        <f>SUM(D12:Q12)</f>
        <v>1689.5</v>
      </c>
    </row>
    <row r="13" spans="1:18" x14ac:dyDescent="0.25">
      <c r="A13" s="7"/>
      <c r="B13" s="7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 x14ac:dyDescent="0.25"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x14ac:dyDescent="0.25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14" t="s">
        <v>6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4:18" x14ac:dyDescent="0.25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4:18" x14ac:dyDescent="0.25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4:18" x14ac:dyDescent="0.25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4:18" x14ac:dyDescent="0.25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4:18" x14ac:dyDescent="0.25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4:18" x14ac:dyDescent="0.25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4:18" x14ac:dyDescent="0.25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4:18" x14ac:dyDescent="0.25"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4:18" x14ac:dyDescent="0.25"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4:18" x14ac:dyDescent="0.25"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4:18" x14ac:dyDescent="0.25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4:18" x14ac:dyDescent="0.25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4:18" x14ac:dyDescent="0.25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4:18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4:18" x14ac:dyDescent="0.25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4:18" x14ac:dyDescent="0.25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4:18" x14ac:dyDescent="0.25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4:18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4:18" x14ac:dyDescent="0.25"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4:18" x14ac:dyDescent="0.25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4:18" x14ac:dyDescent="0.25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4:18" x14ac:dyDescent="0.25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4:18" x14ac:dyDescent="0.25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4:18" x14ac:dyDescent="0.25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4:18" x14ac:dyDescent="0.25"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4:18" x14ac:dyDescent="0.25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4:18" x14ac:dyDescent="0.25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4:18" x14ac:dyDescent="0.25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4:18" x14ac:dyDescent="0.25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4:18" x14ac:dyDescent="0.25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4:18" x14ac:dyDescent="0.25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4:18" x14ac:dyDescent="0.25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4:18" x14ac:dyDescent="0.25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4:18" x14ac:dyDescent="0.25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4:18" x14ac:dyDescent="0.25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4:18" x14ac:dyDescent="0.25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4:18" x14ac:dyDescent="0.25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4:18" x14ac:dyDescent="0.25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4:18" x14ac:dyDescent="0.25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4:18" x14ac:dyDescent="0.25"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4:18" x14ac:dyDescent="0.25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4:18" x14ac:dyDescent="0.25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4:18" x14ac:dyDescent="0.25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4:18" x14ac:dyDescent="0.25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4:18" x14ac:dyDescent="0.25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4:18" x14ac:dyDescent="0.25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4:18" x14ac:dyDescent="0.25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4:18" x14ac:dyDescent="0.25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4:18" x14ac:dyDescent="0.25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4:18" x14ac:dyDescent="0.25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4:18" x14ac:dyDescent="0.25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4:18" x14ac:dyDescent="0.25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4:18" x14ac:dyDescent="0.25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4:18" x14ac:dyDescent="0.25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4:18" x14ac:dyDescent="0.25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4:18" x14ac:dyDescent="0.25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4:18" x14ac:dyDescent="0.25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4:18" x14ac:dyDescent="0.25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4:18" x14ac:dyDescent="0.25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4:18" x14ac:dyDescent="0.25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4:18" x14ac:dyDescent="0.25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4:18" x14ac:dyDescent="0.25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4:18" x14ac:dyDescent="0.25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4:18" x14ac:dyDescent="0.25"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4:18" x14ac:dyDescent="0.25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4:18" x14ac:dyDescent="0.25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4:18" x14ac:dyDescent="0.25"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4:18" x14ac:dyDescent="0.25"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4:18" x14ac:dyDescent="0.25"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4:18" x14ac:dyDescent="0.25"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4:18" x14ac:dyDescent="0.25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4:18" x14ac:dyDescent="0.25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4:18" x14ac:dyDescent="0.25"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4:18" x14ac:dyDescent="0.25"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4:18" x14ac:dyDescent="0.25"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4:18" x14ac:dyDescent="0.25"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4:18" x14ac:dyDescent="0.25"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4:18" x14ac:dyDescent="0.25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4:18" x14ac:dyDescent="0.25"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4:18" x14ac:dyDescent="0.25"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4:18" x14ac:dyDescent="0.25"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4:18" x14ac:dyDescent="0.25"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4:18" x14ac:dyDescent="0.25"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4:18" x14ac:dyDescent="0.25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4:18" x14ac:dyDescent="0.25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4:18" x14ac:dyDescent="0.25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4:18" x14ac:dyDescent="0.25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4:18" x14ac:dyDescent="0.25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4:18" x14ac:dyDescent="0.25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4:18" x14ac:dyDescent="0.25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4:18" x14ac:dyDescent="0.25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4:18" x14ac:dyDescent="0.25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4:18" x14ac:dyDescent="0.25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4:18" x14ac:dyDescent="0.25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4:18" x14ac:dyDescent="0.25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4:18" x14ac:dyDescent="0.25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4:18" x14ac:dyDescent="0.25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4:18" x14ac:dyDescent="0.25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4:18" x14ac:dyDescent="0.25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4:18" x14ac:dyDescent="0.25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4:18" x14ac:dyDescent="0.25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4:18" x14ac:dyDescent="0.25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4:18" x14ac:dyDescent="0.25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4:18" x14ac:dyDescent="0.25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4:18" x14ac:dyDescent="0.25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4:18" x14ac:dyDescent="0.25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4:18" x14ac:dyDescent="0.25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4:18" x14ac:dyDescent="0.25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4:18" x14ac:dyDescent="0.25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4:18" x14ac:dyDescent="0.25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4:18" x14ac:dyDescent="0.25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4:18" x14ac:dyDescent="0.25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4:18" x14ac:dyDescent="0.25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4:18" x14ac:dyDescent="0.25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4:18" x14ac:dyDescent="0.25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4:18" x14ac:dyDescent="0.25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4:18" x14ac:dyDescent="0.25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4:18" x14ac:dyDescent="0.25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4:18" x14ac:dyDescent="0.25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4:18" x14ac:dyDescent="0.25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4:18" x14ac:dyDescent="0.25"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4:18" x14ac:dyDescent="0.25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4:18" x14ac:dyDescent="0.25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4:18" x14ac:dyDescent="0.25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4:18" x14ac:dyDescent="0.25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4:18" x14ac:dyDescent="0.25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4:18" x14ac:dyDescent="0.25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4:18" x14ac:dyDescent="0.25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4:18" x14ac:dyDescent="0.25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4:18" x14ac:dyDescent="0.25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4:18" x14ac:dyDescent="0.25"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4:18" x14ac:dyDescent="0.25"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4:18" x14ac:dyDescent="0.25"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4:18" x14ac:dyDescent="0.25"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4:18" x14ac:dyDescent="0.25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4:18" x14ac:dyDescent="0.25"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4:18" x14ac:dyDescent="0.25"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4:18" x14ac:dyDescent="0.25"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4:18" x14ac:dyDescent="0.25"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4:18" x14ac:dyDescent="0.25"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4:18" x14ac:dyDescent="0.25"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4:18" x14ac:dyDescent="0.25"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4:18" x14ac:dyDescent="0.25"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4:18" x14ac:dyDescent="0.25"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4:18" x14ac:dyDescent="0.25"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4:18" x14ac:dyDescent="0.25"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4:18" x14ac:dyDescent="0.25"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4:18" x14ac:dyDescent="0.25"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4:18" x14ac:dyDescent="0.25"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4:18" x14ac:dyDescent="0.25"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4:18" x14ac:dyDescent="0.25"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4:18" x14ac:dyDescent="0.25"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4:18" x14ac:dyDescent="0.25"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4:18" x14ac:dyDescent="0.25"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4:18" x14ac:dyDescent="0.25"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4:18" x14ac:dyDescent="0.25"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4:18" x14ac:dyDescent="0.25"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4:18" x14ac:dyDescent="0.25"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4:18" x14ac:dyDescent="0.25"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4:18" x14ac:dyDescent="0.25"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4:18" x14ac:dyDescent="0.25"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4:18" x14ac:dyDescent="0.25"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4:18" x14ac:dyDescent="0.25"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4:18" x14ac:dyDescent="0.25"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4:18" x14ac:dyDescent="0.25"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4:18" x14ac:dyDescent="0.25"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4:18" x14ac:dyDescent="0.25"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4:18" x14ac:dyDescent="0.25"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4:18" x14ac:dyDescent="0.25"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4:18" x14ac:dyDescent="0.25"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4:18" x14ac:dyDescent="0.25"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4:18" x14ac:dyDescent="0.25"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4:18" x14ac:dyDescent="0.25"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4:18" x14ac:dyDescent="0.25"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4:18" x14ac:dyDescent="0.25"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4:18" x14ac:dyDescent="0.25"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4:18" x14ac:dyDescent="0.25"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4:18" x14ac:dyDescent="0.25"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4:18" x14ac:dyDescent="0.25"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4:18" x14ac:dyDescent="0.25"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4:18" x14ac:dyDescent="0.25"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4:18" x14ac:dyDescent="0.25"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4:18" x14ac:dyDescent="0.25"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4:18" x14ac:dyDescent="0.25"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4:18" x14ac:dyDescent="0.25"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4:18" x14ac:dyDescent="0.25"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4:18" x14ac:dyDescent="0.25"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4:18" x14ac:dyDescent="0.25"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4:18" x14ac:dyDescent="0.25"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4:18" x14ac:dyDescent="0.25"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4:18" x14ac:dyDescent="0.25"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4:18" x14ac:dyDescent="0.25"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4:18" x14ac:dyDescent="0.25"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4:18" x14ac:dyDescent="0.25"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4:18" x14ac:dyDescent="0.25"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4:18" x14ac:dyDescent="0.25"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4:18" x14ac:dyDescent="0.25"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4:18" x14ac:dyDescent="0.25"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4:18" x14ac:dyDescent="0.25"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4:18" x14ac:dyDescent="0.25"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4:18" x14ac:dyDescent="0.25"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4:18" x14ac:dyDescent="0.25"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4:18" x14ac:dyDescent="0.25"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4:18" x14ac:dyDescent="0.25"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4:18" x14ac:dyDescent="0.25"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4:18" x14ac:dyDescent="0.25"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4:18" x14ac:dyDescent="0.25"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4:18" x14ac:dyDescent="0.25"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4:18" x14ac:dyDescent="0.25"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4:18" x14ac:dyDescent="0.25"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4:18" x14ac:dyDescent="0.25"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4:18" x14ac:dyDescent="0.25"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4:18" x14ac:dyDescent="0.25"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4:18" x14ac:dyDescent="0.25"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4:18" x14ac:dyDescent="0.25"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4:18" x14ac:dyDescent="0.25"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4:18" x14ac:dyDescent="0.25"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4:18" x14ac:dyDescent="0.25"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4:18" x14ac:dyDescent="0.25"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4:18" x14ac:dyDescent="0.25"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4:18" x14ac:dyDescent="0.25"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4:18" x14ac:dyDescent="0.25"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4:18" x14ac:dyDescent="0.25"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4:18" x14ac:dyDescent="0.25"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4:18" x14ac:dyDescent="0.25"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4:18" x14ac:dyDescent="0.25"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4:18" x14ac:dyDescent="0.25"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4:18" x14ac:dyDescent="0.25"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4:18" x14ac:dyDescent="0.25"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4:18" x14ac:dyDescent="0.25"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4:18" x14ac:dyDescent="0.25"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4:18" x14ac:dyDescent="0.25"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4:18" x14ac:dyDescent="0.25"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4:18" x14ac:dyDescent="0.25"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4:18" x14ac:dyDescent="0.25"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4:18" x14ac:dyDescent="0.25"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4:18" x14ac:dyDescent="0.25"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4:18" x14ac:dyDescent="0.25"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4:18" x14ac:dyDescent="0.25"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4:18" x14ac:dyDescent="0.25"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4:18" x14ac:dyDescent="0.25"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4:18" x14ac:dyDescent="0.25"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4:18" x14ac:dyDescent="0.25"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4:18" x14ac:dyDescent="0.25"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4:18" x14ac:dyDescent="0.25"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4:18" x14ac:dyDescent="0.25"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4:18" x14ac:dyDescent="0.25"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4:18" x14ac:dyDescent="0.25"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4:18" x14ac:dyDescent="0.25"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4:18" x14ac:dyDescent="0.25"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4:18" x14ac:dyDescent="0.25"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4:18" x14ac:dyDescent="0.25"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4:18" x14ac:dyDescent="0.25"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4:18" x14ac:dyDescent="0.25"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4:18" x14ac:dyDescent="0.25"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4:18" x14ac:dyDescent="0.25"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4:18" x14ac:dyDescent="0.25"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4:18" x14ac:dyDescent="0.25"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4:18" x14ac:dyDescent="0.25"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4:18" x14ac:dyDescent="0.25"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4:18" x14ac:dyDescent="0.25"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4:18" x14ac:dyDescent="0.25"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4:18" x14ac:dyDescent="0.25"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4:18" x14ac:dyDescent="0.25"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4:18" x14ac:dyDescent="0.25"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4:18" x14ac:dyDescent="0.25"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4:18" x14ac:dyDescent="0.25"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4:18" x14ac:dyDescent="0.25"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4:18" x14ac:dyDescent="0.25"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4:18" x14ac:dyDescent="0.25"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4:18" x14ac:dyDescent="0.25"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4:18" x14ac:dyDescent="0.25"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4:18" x14ac:dyDescent="0.25"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4:18" x14ac:dyDescent="0.25"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4:18" x14ac:dyDescent="0.25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4:18" x14ac:dyDescent="0.25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4:18" x14ac:dyDescent="0.25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4:18" x14ac:dyDescent="0.25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4:18" x14ac:dyDescent="0.25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4:18" x14ac:dyDescent="0.25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4:18" x14ac:dyDescent="0.25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4:18" x14ac:dyDescent="0.25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4:18" x14ac:dyDescent="0.25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4:18" x14ac:dyDescent="0.25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4:18" x14ac:dyDescent="0.25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4:18" x14ac:dyDescent="0.25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4:18" x14ac:dyDescent="0.25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4:18" x14ac:dyDescent="0.25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4:18" x14ac:dyDescent="0.25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4:18" x14ac:dyDescent="0.25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4:18" x14ac:dyDescent="0.25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4:18" x14ac:dyDescent="0.25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4:18" x14ac:dyDescent="0.25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4:18" x14ac:dyDescent="0.25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4:18" x14ac:dyDescent="0.25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4:18" x14ac:dyDescent="0.25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4:18" x14ac:dyDescent="0.25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4:18" x14ac:dyDescent="0.25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4:18" x14ac:dyDescent="0.25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4:18" x14ac:dyDescent="0.25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4:18" x14ac:dyDescent="0.25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4:18" x14ac:dyDescent="0.25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4:18" x14ac:dyDescent="0.25"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4:18" x14ac:dyDescent="0.25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4:18" x14ac:dyDescent="0.25"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4:18" x14ac:dyDescent="0.25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4:18" x14ac:dyDescent="0.25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4:18" x14ac:dyDescent="0.25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4:18" x14ac:dyDescent="0.25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4:18" x14ac:dyDescent="0.25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4:18" x14ac:dyDescent="0.25"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4:18" x14ac:dyDescent="0.25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4:18" x14ac:dyDescent="0.25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4:18" x14ac:dyDescent="0.25"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4:18" x14ac:dyDescent="0.25"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4:18" x14ac:dyDescent="0.25"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4:18" x14ac:dyDescent="0.25"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4:18" x14ac:dyDescent="0.25"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4:18" x14ac:dyDescent="0.25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4:18" x14ac:dyDescent="0.25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4:18" x14ac:dyDescent="0.25"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4:18" x14ac:dyDescent="0.25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4:18" x14ac:dyDescent="0.25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4:18" x14ac:dyDescent="0.25"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4:18" x14ac:dyDescent="0.25"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4:18" x14ac:dyDescent="0.25"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4:18" x14ac:dyDescent="0.25"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4:18" x14ac:dyDescent="0.25"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4:18" x14ac:dyDescent="0.25"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4:18" x14ac:dyDescent="0.25"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4:18" x14ac:dyDescent="0.25"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4:18" x14ac:dyDescent="0.25"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4:18" x14ac:dyDescent="0.25"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4:18" x14ac:dyDescent="0.25"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4:18" x14ac:dyDescent="0.25"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4:18" x14ac:dyDescent="0.25"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4:18" x14ac:dyDescent="0.25"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4:18" x14ac:dyDescent="0.25"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4:18" x14ac:dyDescent="0.25"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4:18" x14ac:dyDescent="0.25"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4:18" x14ac:dyDescent="0.25"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4:18" x14ac:dyDescent="0.25"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4:18" x14ac:dyDescent="0.25"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4:18" x14ac:dyDescent="0.25"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4:18" x14ac:dyDescent="0.25"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4:18" x14ac:dyDescent="0.25"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4:18" x14ac:dyDescent="0.25"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4:18" x14ac:dyDescent="0.25"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4:18" x14ac:dyDescent="0.25"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4:18" x14ac:dyDescent="0.25"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4:18" x14ac:dyDescent="0.25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4:18" x14ac:dyDescent="0.25"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4:18" x14ac:dyDescent="0.25"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4:18" x14ac:dyDescent="0.25"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4:18" x14ac:dyDescent="0.25"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4:18" x14ac:dyDescent="0.25"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4:18" x14ac:dyDescent="0.25"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4:18" x14ac:dyDescent="0.25"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4:18" x14ac:dyDescent="0.25"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4:18" x14ac:dyDescent="0.25"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4:18" x14ac:dyDescent="0.25"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4:18" x14ac:dyDescent="0.25"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4:18" x14ac:dyDescent="0.25"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4:18" x14ac:dyDescent="0.25"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4:18" x14ac:dyDescent="0.25"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4:18" x14ac:dyDescent="0.25"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4:18" x14ac:dyDescent="0.25"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4:18" x14ac:dyDescent="0.25"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4:18" x14ac:dyDescent="0.25"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4:18" x14ac:dyDescent="0.25"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4:18" x14ac:dyDescent="0.25"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4:18" x14ac:dyDescent="0.25"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4:18" x14ac:dyDescent="0.25"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4:18" x14ac:dyDescent="0.25"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4:18" x14ac:dyDescent="0.25"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4:18" x14ac:dyDescent="0.25"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4:18" x14ac:dyDescent="0.25"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4:18" x14ac:dyDescent="0.25"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4:18" x14ac:dyDescent="0.25"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4:18" x14ac:dyDescent="0.25"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4:18" x14ac:dyDescent="0.25"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4:18" x14ac:dyDescent="0.25"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4:18" x14ac:dyDescent="0.25"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4:18" x14ac:dyDescent="0.25"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4:18" x14ac:dyDescent="0.25"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4:18" x14ac:dyDescent="0.25"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4:18" x14ac:dyDescent="0.25"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4:18" x14ac:dyDescent="0.25"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4:18" x14ac:dyDescent="0.25"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4:18" x14ac:dyDescent="0.25"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4:18" x14ac:dyDescent="0.25"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4:18" x14ac:dyDescent="0.25"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4:18" x14ac:dyDescent="0.25"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4:18" x14ac:dyDescent="0.25"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4:18" x14ac:dyDescent="0.25"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4:18" x14ac:dyDescent="0.25"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4:18" x14ac:dyDescent="0.25"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4:18" x14ac:dyDescent="0.25"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4:18" x14ac:dyDescent="0.25"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4:18" x14ac:dyDescent="0.25"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4:18" x14ac:dyDescent="0.25"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4:18" x14ac:dyDescent="0.25"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4:18" x14ac:dyDescent="0.25"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4:18" x14ac:dyDescent="0.25"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4:18" x14ac:dyDescent="0.25"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4:18" x14ac:dyDescent="0.25"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4:18" x14ac:dyDescent="0.25"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4:18" x14ac:dyDescent="0.25"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4:18" x14ac:dyDescent="0.25"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4:18" x14ac:dyDescent="0.25"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4:18" x14ac:dyDescent="0.25"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4:18" x14ac:dyDescent="0.25"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4:18" x14ac:dyDescent="0.25"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4:18" x14ac:dyDescent="0.25"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4:18" x14ac:dyDescent="0.25"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4:18" x14ac:dyDescent="0.25"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4:18" x14ac:dyDescent="0.25"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4:18" x14ac:dyDescent="0.25"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4:18" x14ac:dyDescent="0.25"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4:18" x14ac:dyDescent="0.25"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4:18" x14ac:dyDescent="0.25"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4:18" x14ac:dyDescent="0.25"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4:18" x14ac:dyDescent="0.25"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4:18" x14ac:dyDescent="0.25"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4:18" x14ac:dyDescent="0.25"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4:18" x14ac:dyDescent="0.25"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4:18" x14ac:dyDescent="0.25"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4:18" x14ac:dyDescent="0.25"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4:18" x14ac:dyDescent="0.25"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4:18" x14ac:dyDescent="0.25"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4:18" x14ac:dyDescent="0.25"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4:18" x14ac:dyDescent="0.25"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4:18" x14ac:dyDescent="0.25"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4:18" x14ac:dyDescent="0.25"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4:18" x14ac:dyDescent="0.25"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4:18" x14ac:dyDescent="0.25"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4:18" x14ac:dyDescent="0.25"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4:18" x14ac:dyDescent="0.25"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4:18" x14ac:dyDescent="0.25"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4:18" x14ac:dyDescent="0.25"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4:18" x14ac:dyDescent="0.25"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4:18" x14ac:dyDescent="0.25"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4:18" x14ac:dyDescent="0.25"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4:18" x14ac:dyDescent="0.25"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4:18" x14ac:dyDescent="0.25"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4:18" x14ac:dyDescent="0.25"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4:18" x14ac:dyDescent="0.25"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4:18" x14ac:dyDescent="0.25"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4:18" x14ac:dyDescent="0.25"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4:18" x14ac:dyDescent="0.25"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4:18" x14ac:dyDescent="0.25"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4:18" x14ac:dyDescent="0.25"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4:18" x14ac:dyDescent="0.25"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4:18" x14ac:dyDescent="0.25"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4:18" x14ac:dyDescent="0.25"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4:18" x14ac:dyDescent="0.25"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4:18" x14ac:dyDescent="0.25"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4:18" x14ac:dyDescent="0.25"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4:18" x14ac:dyDescent="0.25"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4:18" x14ac:dyDescent="0.25"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4:18" x14ac:dyDescent="0.25"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4:18" x14ac:dyDescent="0.25"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4:18" x14ac:dyDescent="0.25"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4:18" x14ac:dyDescent="0.25"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4:18" x14ac:dyDescent="0.25"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4:18" x14ac:dyDescent="0.25"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4:18" x14ac:dyDescent="0.25"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4:18" x14ac:dyDescent="0.25"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4:18" x14ac:dyDescent="0.25"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4:18" x14ac:dyDescent="0.25"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4:18" x14ac:dyDescent="0.25"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4:18" x14ac:dyDescent="0.25"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4:18" x14ac:dyDescent="0.25"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4:18" x14ac:dyDescent="0.25"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4:18" x14ac:dyDescent="0.25"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</sheetData>
  <mergeCells count="4">
    <mergeCell ref="A3:R3"/>
    <mergeCell ref="A16:R16"/>
    <mergeCell ref="A12:B12"/>
    <mergeCell ref="A1:E1"/>
  </mergeCells>
  <printOptions horizontalCentered="1"/>
  <pageMargins left="0.39370078740157483" right="0.39370078740157483" top="0.39370078740157483" bottom="0.39370078740157483" header="0.19685039370078741" footer="0.31496062992125984"/>
  <pageSetup paperSize="9" scale="55" firstPageNumber="9" fitToHeight="0" orientation="landscape" r:id="rId1"/>
  <headerFooter differentFirst="1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2</vt:lpstr>
      <vt:lpstr>'Приложение №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Воропаев Александр Анатольевич</dc:creator>
  <cp:lastModifiedBy>UserRTN</cp:lastModifiedBy>
  <cp:lastPrinted>2018-12-29T07:09:45Z</cp:lastPrinted>
  <dcterms:created xsi:type="dcterms:W3CDTF">2016-06-23T10:56:54Z</dcterms:created>
  <dcterms:modified xsi:type="dcterms:W3CDTF">2019-06-14T08:40:31Z</dcterms:modified>
</cp:coreProperties>
</file>